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3A5B014-3B77-4F41-803E-1FC294947DC5}" xr6:coauthVersionLast="47" xr6:coauthVersionMax="47" xr10:uidLastSave="{00000000-0000-0000-0000-000000000000}"/>
  <bookViews>
    <workbookView xWindow="-120" yWindow="-120" windowWidth="29040" windowHeight="1584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8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 s="1"/>
  <c r="E21" i="3"/>
  <c r="E6" i="3" s="1"/>
  <c r="E56" i="3" s="1"/>
  <c r="F21" i="3"/>
  <c r="F6" i="3" s="1"/>
  <c r="F56" i="3" s="1"/>
  <c r="G21" i="3"/>
  <c r="G6" i="3"/>
  <c r="H21" i="3"/>
  <c r="H6" i="3" s="1"/>
  <c r="H56" i="3" s="1"/>
  <c r="I21" i="3"/>
  <c r="I6" i="3" s="1"/>
  <c r="I56" i="3" s="1"/>
  <c r="J21" i="3"/>
  <c r="J6" i="3" s="1"/>
  <c r="K21" i="3"/>
  <c r="K6" i="3"/>
  <c r="L21" i="3"/>
  <c r="L6" i="3" s="1"/>
  <c r="L56" i="3" s="1"/>
  <c r="C28" i="3"/>
  <c r="D28" i="3"/>
  <c r="E28" i="3"/>
  <c r="F28" i="3"/>
  <c r="G28" i="3"/>
  <c r="H28" i="3"/>
  <c r="I28" i="3"/>
  <c r="J28" i="3"/>
  <c r="K28" i="3"/>
  <c r="L28" i="3"/>
  <c r="F39" i="3"/>
  <c r="C40" i="3"/>
  <c r="C39" i="3" s="1"/>
  <c r="C56" i="3" s="1"/>
  <c r="D40" i="3"/>
  <c r="D39" i="3" s="1"/>
  <c r="E40" i="3"/>
  <c r="E39" i="3" s="1"/>
  <c r="F40" i="3"/>
  <c r="G40" i="3"/>
  <c r="G39" i="3" s="1"/>
  <c r="G56" i="3" s="1"/>
  <c r="H40" i="3"/>
  <c r="H39" i="3"/>
  <c r="I40" i="3"/>
  <c r="I39" i="3"/>
  <c r="J40" i="3"/>
  <c r="J39" i="3" s="1"/>
  <c r="K40" i="3"/>
  <c r="K39" i="3" s="1"/>
  <c r="K56" i="3" s="1"/>
  <c r="L40" i="3"/>
  <c r="L39" i="3"/>
  <c r="C50" i="3"/>
  <c r="D50" i="3"/>
  <c r="E50" i="3"/>
  <c r="F50" i="3"/>
  <c r="G50" i="3"/>
  <c r="H50" i="3"/>
  <c r="I50" i="3"/>
  <c r="J50" i="3"/>
  <c r="K50" i="3"/>
  <c r="L50" i="3"/>
  <c r="J56" i="3" l="1"/>
  <c r="D56" i="3"/>
</calcChain>
</file>

<file path=xl/sharedStrings.xml><?xml version="1.0" encoding="utf-8"?>
<sst xmlns="http://schemas.openxmlformats.org/spreadsheetml/2006/main" count="155" uniqueCount="130">
  <si>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</si>
  <si>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</si>
  <si>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</si>
  <si>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</si>
  <si>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</si>
  <si>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</si>
  <si>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</si>
  <si>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</si>
  <si>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</si>
  <si>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</si>
  <si>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</si>
  <si>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</si>
  <si>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</si>
  <si>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</si>
  <si>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</si>
  <si>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</si>
  <si>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</si>
  <si>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</si>
  <si>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</si>
  <si>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</si>
  <si>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</si>
  <si>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</si>
  <si>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</si>
  <si>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</si>
  <si>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</si>
  <si>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</si>
  <si>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</si>
  <si>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</si>
  <si>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</si>
  <si>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</si>
  <si>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</si>
  <si>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</si>
  <si>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</si>
  <si>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</si>
  <si>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</si>
  <si>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</si>
  <si>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</si>
  <si>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</si>
  <si>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</si>
  <si>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</si>
  <si>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</si>
  <si>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</si>
  <si>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</si>
  <si>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</si>
  <si>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</si>
  <si>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</si>
  <si>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</si>
  <si>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</si>
  <si>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</si>
  <si>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</si>
  <si>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</si>
  <si>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</si>
  <si>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</si>
  <si>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</si>
  <si>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</si>
  <si>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</si>
  <si>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</si>
  <si>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</si>
  <si>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</si>
  <si>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</si>
  <si>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</si>
  <si>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</si>
  <si>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</si>
  <si>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</si>
  <si>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</si>
  <si>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</si>
  <si>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</si>
  <si>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</si>
  <si>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</si>
  <si>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</si>
  <si>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</si>
  <si>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</si>
  <si>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</si>
  <si>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</si>
  <si>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</si>
  <si>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</si>
  <si>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</si>
  <si>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</si>
  <si>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</si>
  <si>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</si>
  <si>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</si>
  <si>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</si>
  <si>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</si>
  <si>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</si>
  <si>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</si>
  <si>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</si>
  <si>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</si>
  <si>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</si>
  <si>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</si>
  <si>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</si>
  <si>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</si>
  <si>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</si>
  <si>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</si>
  <si>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</si>
  <si>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</si>
  <si>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</si>
  <si>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</si>
  <si>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</si>
  <si>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</si>
  <si>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</si>
  <si>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</si>
  <si>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</si>
  <si>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</si>
  <si>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</si>
  <si>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</si>
  <si>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</si>
  <si>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</si>
  <si>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</si>
  <si>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</si>
  <si>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</si>
  <si>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</si>
  <si>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</si>
  <si>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</si>
  <si>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</si>
  <si>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</si>
  <si>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</si>
  <si>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</si>
  <si>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</si>
  <si>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</si>
  <si>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Тлумацький районний суд Івано-Франківської області</t>
  </si>
  <si>
    <t>78000. Івано-Франківська область.м. Тлумач</t>
  </si>
  <si>
    <t>вул. Винниченка</t>
  </si>
  <si>
    <t>14 А</t>
  </si>
  <si>
    <t/>
  </si>
  <si>
    <t>У.Ю. Луковкіна</t>
  </si>
  <si>
    <t>М.В. Дриндак</t>
  </si>
  <si>
    <t>тел. (03479) 2-40-83</t>
  </si>
  <si>
    <t>(03479) 2-40-83</t>
  </si>
  <si>
    <t>inbox@tl.if.court.gov.ua</t>
  </si>
  <si>
    <t>4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</si>
</sst>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 t="s">
        <v>122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&amp;C&amp;L213DB697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728</v>
      </c>
      <c r="D6" s="96">
        <f t="shared" si="0"/>
        <v>735530.03999999899</v>
      </c>
      <c r="E6" s="96">
        <f t="shared" si="0"/>
        <v>458</v>
      </c>
      <c r="F6" s="96">
        <f t="shared" si="0"/>
        <v>416876.00000000012</v>
      </c>
      <c r="G6" s="96">
        <f t="shared" si="0"/>
        <v>164</v>
      </c>
      <c r="H6" s="96">
        <f t="shared" si="0"/>
        <v>77946.540000000095</v>
      </c>
      <c r="I6" s="96">
        <f t="shared" si="0"/>
        <v>40</v>
      </c>
      <c r="J6" s="96">
        <f t="shared" si="0"/>
        <v>38476.879999999997</v>
      </c>
      <c r="K6" s="96">
        <f t="shared" si="0"/>
        <v>75</v>
      </c>
      <c r="L6" s="96">
        <f t="shared" si="0"/>
        <v>90358.910000000105</v>
      </c>
    </row>
    <row r="7" spans="1:12" ht="16.5" customHeight="1" x14ac:dyDescent="0.2">
      <c r="A7" s="87">
        <v>2</v>
      </c>
      <c r="B7" s="90" t="s">
        <v>74</v>
      </c>
      <c r="C7" s="97">
        <v>364</v>
      </c>
      <c r="D7" s="97">
        <v>495061.239999999</v>
      </c>
      <c r="E7" s="97">
        <v>189</v>
      </c>
      <c r="F7" s="97">
        <v>253403.3</v>
      </c>
      <c r="G7" s="97">
        <v>110</v>
      </c>
      <c r="H7" s="97">
        <v>54309.7400000001</v>
      </c>
      <c r="I7" s="97">
        <v>31</v>
      </c>
      <c r="J7" s="97">
        <v>31960.68</v>
      </c>
      <c r="K7" s="97">
        <v>39</v>
      </c>
      <c r="L7" s="97">
        <v>62822.710000000101</v>
      </c>
    </row>
    <row r="8" spans="1:12" ht="16.5" customHeight="1" x14ac:dyDescent="0.2">
      <c r="A8" s="87">
        <v>3</v>
      </c>
      <c r="B8" s="91" t="s">
        <v>75</v>
      </c>
      <c r="C8" s="97">
        <v>61</v>
      </c>
      <c r="D8" s="97">
        <v>154926.85</v>
      </c>
      <c r="E8" s="97">
        <v>58</v>
      </c>
      <c r="F8" s="97">
        <v>148620.85</v>
      </c>
      <c r="G8" s="97">
        <v>3</v>
      </c>
      <c r="H8" s="97">
        <v>5944</v>
      </c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303</v>
      </c>
      <c r="D9" s="97">
        <v>340134.39</v>
      </c>
      <c r="E9" s="97">
        <v>131</v>
      </c>
      <c r="F9" s="97">
        <v>104782.45</v>
      </c>
      <c r="G9" s="97">
        <v>107</v>
      </c>
      <c r="H9" s="97">
        <v>48365.7400000001</v>
      </c>
      <c r="I9" s="97">
        <v>31</v>
      </c>
      <c r="J9" s="97">
        <v>31960.68</v>
      </c>
      <c r="K9" s="97">
        <v>39</v>
      </c>
      <c r="L9" s="97">
        <v>62822.710000000101</v>
      </c>
    </row>
    <row r="10" spans="1:12" ht="19.5" customHeight="1" x14ac:dyDescent="0.2">
      <c r="A10" s="87">
        <v>5</v>
      </c>
      <c r="B10" s="90" t="s">
        <v>77</v>
      </c>
      <c r="C10" s="97">
        <v>89</v>
      </c>
      <c r="D10" s="97">
        <v>81978.000000000102</v>
      </c>
      <c r="E10" s="97">
        <v>48</v>
      </c>
      <c r="F10" s="97">
        <v>42889.7</v>
      </c>
      <c r="G10" s="97">
        <v>18</v>
      </c>
      <c r="H10" s="97">
        <v>7770.2</v>
      </c>
      <c r="I10" s="97">
        <v>4</v>
      </c>
      <c r="J10" s="97">
        <v>4204</v>
      </c>
      <c r="K10" s="97">
        <v>19</v>
      </c>
      <c r="L10" s="97">
        <v>21020</v>
      </c>
    </row>
    <row r="11" spans="1:12" ht="19.5" customHeight="1" x14ac:dyDescent="0.2">
      <c r="A11" s="87">
        <v>6</v>
      </c>
      <c r="B11" s="91" t="s">
        <v>78</v>
      </c>
      <c r="C11" s="97">
        <v>5</v>
      </c>
      <c r="D11" s="97">
        <v>10510</v>
      </c>
      <c r="E11" s="97"/>
      <c r="F11" s="97"/>
      <c r="G11" s="97"/>
      <c r="H11" s="97"/>
      <c r="I11" s="97">
        <v>1</v>
      </c>
      <c r="J11" s="97">
        <v>840.8</v>
      </c>
      <c r="K11" s="97">
        <v>4</v>
      </c>
      <c r="L11" s="97">
        <v>8408</v>
      </c>
    </row>
    <row r="12" spans="1:12" ht="19.5" customHeight="1" x14ac:dyDescent="0.2">
      <c r="A12" s="87">
        <v>7</v>
      </c>
      <c r="B12" s="91" t="s">
        <v>79</v>
      </c>
      <c r="C12" s="97">
        <v>84</v>
      </c>
      <c r="D12" s="97">
        <v>71468</v>
      </c>
      <c r="E12" s="97">
        <v>48</v>
      </c>
      <c r="F12" s="97">
        <v>42889.7</v>
      </c>
      <c r="G12" s="97">
        <v>18</v>
      </c>
      <c r="H12" s="97">
        <v>7770.2</v>
      </c>
      <c r="I12" s="97">
        <v>3</v>
      </c>
      <c r="J12" s="97">
        <v>3363.2</v>
      </c>
      <c r="K12" s="97">
        <v>15</v>
      </c>
      <c r="L12" s="97">
        <v>12612</v>
      </c>
    </row>
    <row r="13" spans="1:12" ht="15" customHeight="1" x14ac:dyDescent="0.2">
      <c r="A13" s="87">
        <v>8</v>
      </c>
      <c r="B13" s="90" t="s">
        <v>18</v>
      </c>
      <c r="C13" s="97">
        <v>138</v>
      </c>
      <c r="D13" s="97">
        <v>116030.39999999999</v>
      </c>
      <c r="E13" s="97">
        <v>100</v>
      </c>
      <c r="F13" s="97">
        <v>83239.800000000105</v>
      </c>
      <c r="G13" s="97">
        <v>36</v>
      </c>
      <c r="H13" s="97">
        <v>15866.6</v>
      </c>
      <c r="I13" s="97">
        <v>2</v>
      </c>
      <c r="J13" s="97">
        <v>1681.6</v>
      </c>
      <c r="K13" s="97">
        <v>2</v>
      </c>
      <c r="L13" s="97">
        <v>1681.6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60</v>
      </c>
      <c r="D15" s="97">
        <v>26485.200000000001</v>
      </c>
      <c r="E15" s="97">
        <v>52</v>
      </c>
      <c r="F15" s="97">
        <v>23049.599999999999</v>
      </c>
      <c r="G15" s="97"/>
      <c r="H15" s="97"/>
      <c r="I15" s="97"/>
      <c r="J15" s="97"/>
      <c r="K15" s="97">
        <v>8</v>
      </c>
      <c r="L15" s="97">
        <v>3363.2</v>
      </c>
    </row>
    <row r="16" spans="1:12" ht="21" customHeight="1" x14ac:dyDescent="0.2">
      <c r="A16" s="87">
        <v>11</v>
      </c>
      <c r="B16" s="91" t="s">
        <v>78</v>
      </c>
      <c r="C16" s="97">
        <v>2</v>
      </c>
      <c r="D16" s="97">
        <v>2102</v>
      </c>
      <c r="E16" s="97">
        <v>2</v>
      </c>
      <c r="F16" s="97">
        <v>2102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58</v>
      </c>
      <c r="D17" s="97">
        <v>24383.200000000001</v>
      </c>
      <c r="E17" s="97">
        <v>50</v>
      </c>
      <c r="F17" s="97">
        <v>20947.599999999999</v>
      </c>
      <c r="G17" s="97"/>
      <c r="H17" s="97"/>
      <c r="I17" s="97"/>
      <c r="J17" s="97"/>
      <c r="K17" s="97">
        <v>8</v>
      </c>
      <c r="L17" s="97">
        <v>3363.2</v>
      </c>
    </row>
    <row r="18" spans="1:12" ht="21" customHeight="1" x14ac:dyDescent="0.2">
      <c r="A18" s="87">
        <v>13</v>
      </c>
      <c r="B18" s="99" t="s">
        <v>104</v>
      </c>
      <c r="C18" s="97">
        <v>75</v>
      </c>
      <c r="D18" s="97">
        <v>15765</v>
      </c>
      <c r="E18" s="97">
        <v>67</v>
      </c>
      <c r="F18" s="97">
        <v>14083.4</v>
      </c>
      <c r="G18" s="97"/>
      <c r="H18" s="97"/>
      <c r="I18" s="97">
        <v>3</v>
      </c>
      <c r="J18" s="97">
        <v>630.6</v>
      </c>
      <c r="K18" s="97">
        <v>7</v>
      </c>
      <c r="L18" s="97">
        <v>1471.4</v>
      </c>
    </row>
    <row r="19" spans="1:12" ht="21" customHeight="1" x14ac:dyDescent="0.2">
      <c r="A19" s="87">
        <v>14</v>
      </c>
      <c r="B19" s="99" t="s">
        <v>105</v>
      </c>
      <c r="C19" s="97">
        <v>2</v>
      </c>
      <c r="D19" s="97">
        <v>210.2</v>
      </c>
      <c r="E19" s="97">
        <v>2</v>
      </c>
      <c r="F19" s="97">
        <v>210.2</v>
      </c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9</v>
      </c>
      <c r="D39" s="96">
        <f t="shared" si="3"/>
        <v>9183.68</v>
      </c>
      <c r="E39" s="96">
        <f t="shared" si="3"/>
        <v>8</v>
      </c>
      <c r="F39" s="96">
        <f t="shared" si="3"/>
        <v>6240.68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840.8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9</v>
      </c>
      <c r="D40" s="97">
        <f t="shared" si="4"/>
        <v>9183.68</v>
      </c>
      <c r="E40" s="97">
        <f t="shared" si="4"/>
        <v>8</v>
      </c>
      <c r="F40" s="97">
        <f t="shared" si="4"/>
        <v>6240.68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840.8</v>
      </c>
    </row>
    <row r="41" spans="1:12" ht="19.5" customHeight="1" x14ac:dyDescent="0.2">
      <c r="A41" s="87">
        <v>36</v>
      </c>
      <c r="B41" s="90" t="s">
        <v>86</v>
      </c>
      <c r="C41" s="97">
        <v>2</v>
      </c>
      <c r="D41" s="97">
        <v>3298.08</v>
      </c>
      <c r="E41" s="97">
        <v>2</v>
      </c>
      <c r="F41" s="97">
        <v>3298.08</v>
      </c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>
        <v>1</v>
      </c>
      <c r="D42" s="97">
        <v>2102</v>
      </c>
      <c r="E42" s="97">
        <v>1</v>
      </c>
      <c r="F42" s="97">
        <v>2102</v>
      </c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1</v>
      </c>
      <c r="D43" s="97">
        <v>1196.08</v>
      </c>
      <c r="E43" s="97">
        <v>1</v>
      </c>
      <c r="F43" s="97">
        <v>1196.08</v>
      </c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7</v>
      </c>
      <c r="D44" s="97">
        <v>5885.6</v>
      </c>
      <c r="E44" s="97">
        <v>6</v>
      </c>
      <c r="F44" s="97">
        <v>2942.6</v>
      </c>
      <c r="G44" s="97"/>
      <c r="H44" s="97"/>
      <c r="I44" s="97"/>
      <c r="J44" s="97"/>
      <c r="K44" s="97">
        <v>1</v>
      </c>
      <c r="L44" s="97">
        <v>840.8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7</v>
      </c>
      <c r="D46" s="97">
        <v>5885.6</v>
      </c>
      <c r="E46" s="97">
        <v>6</v>
      </c>
      <c r="F46" s="97">
        <v>2942.6</v>
      </c>
      <c r="G46" s="97"/>
      <c r="H46" s="97"/>
      <c r="I46" s="97"/>
      <c r="J46" s="97"/>
      <c r="K46" s="97">
        <v>1</v>
      </c>
      <c r="L46" s="97">
        <v>840.8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25</v>
      </c>
      <c r="D50" s="96">
        <f t="shared" si="5"/>
        <v>1053.1100000000001</v>
      </c>
      <c r="E50" s="96">
        <f t="shared" si="5"/>
        <v>25</v>
      </c>
      <c r="F50" s="96">
        <f t="shared" si="5"/>
        <v>1196.67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15</v>
      </c>
      <c r="D51" s="97">
        <v>214.41</v>
      </c>
      <c r="E51" s="97">
        <v>15</v>
      </c>
      <c r="F51" s="97">
        <v>222.84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8</v>
      </c>
      <c r="D52" s="97">
        <v>504.48</v>
      </c>
      <c r="E52" s="97">
        <v>8</v>
      </c>
      <c r="F52" s="97">
        <v>505.63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2</v>
      </c>
      <c r="D54" s="97">
        <v>334.22</v>
      </c>
      <c r="E54" s="97">
        <v>2</v>
      </c>
      <c r="F54" s="97">
        <v>468.2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266</v>
      </c>
      <c r="D55" s="96">
        <v>111826.4</v>
      </c>
      <c r="E55" s="96">
        <v>179</v>
      </c>
      <c r="F55" s="96">
        <v>74410.7</v>
      </c>
      <c r="G55" s="96"/>
      <c r="H55" s="96"/>
      <c r="I55" s="96">
        <v>266</v>
      </c>
      <c r="J55" s="96">
        <v>111826.4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1028</v>
      </c>
      <c r="D56" s="96">
        <f t="shared" si="6"/>
        <v>857593.22999999905</v>
      </c>
      <c r="E56" s="96">
        <f t="shared" si="6"/>
        <v>670</v>
      </c>
      <c r="F56" s="96">
        <f t="shared" si="6"/>
        <v>498724.0500000001</v>
      </c>
      <c r="G56" s="96">
        <f t="shared" si="6"/>
        <v>164</v>
      </c>
      <c r="H56" s="96">
        <f t="shared" si="6"/>
        <v>77946.540000000095</v>
      </c>
      <c r="I56" s="96">
        <f t="shared" si="6"/>
        <v>306</v>
      </c>
      <c r="J56" s="96">
        <f t="shared" si="6"/>
        <v>150303.28</v>
      </c>
      <c r="K56" s="96">
        <f t="shared" si="6"/>
        <v>76</v>
      </c>
      <c r="L56" s="96">
        <f t="shared" si="6"/>
        <v>91199.710000000108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Тлумацький районний суд Івано-Франківської області,_x000D_
 Початок періоду: 01.01.2020, Кінець періоду: 31.12.2020&amp;L213DB697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2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76</v>
      </c>
      <c r="F4" s="93">
        <f>SUM(F5:F25)</f>
        <v>91199.71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3</v>
      </c>
      <c r="F5" s="95">
        <v>2522.4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3</v>
      </c>
      <c r="F6" s="95">
        <v>22126.16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53</v>
      </c>
      <c r="F7" s="95">
        <v>45193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3</v>
      </c>
      <c r="F10" s="95">
        <v>3681.6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10</v>
      </c>
      <c r="F13" s="95">
        <v>5885.6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</v>
      </c>
      <c r="F14" s="95">
        <v>420.4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1</v>
      </c>
      <c r="F15" s="95">
        <v>840.8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2</v>
      </c>
      <c r="F17" s="95">
        <v>10529.75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123</v>
      </c>
      <c r="E27" s="141" t="s">
        <v>124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123</v>
      </c>
      <c r="E29" s="142" t="s">
        <v>125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123</v>
      </c>
      <c r="B32" s="41" t="s">
        <v>57</v>
      </c>
      <c r="C32" s="152" t="s">
        <v>126</v>
      </c>
      <c r="D32" s="152"/>
      <c r="E32" s="39" t="s">
        <v>123</v>
      </c>
      <c r="I32" s="80"/>
      <c r="J32" s="77"/>
      <c r="K32" s="78"/>
    </row>
    <row r="33" spans="1:11" ht="15" customHeight="1" x14ac:dyDescent="0.2">
      <c r="A33" s="79" t="s">
        <v>123</v>
      </c>
      <c r="B33" s="42" t="s">
        <v>58</v>
      </c>
      <c r="C33" s="153" t="s">
        <v>127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128</v>
      </c>
      <c r="D34" s="153"/>
      <c r="F34" s="98" t="s">
        <v>129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Тлумацький районний суд Івано-Франківської області,_x000D_
 Початок періоду: 01.01.2020, Кінець періоду: 31.12.2020&amp;L213DB697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2021-11-29T11:18:11Z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10_00353_4.2020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213DB697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