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4B62DCE-CE03-4092-B597-BDBFF331B7C3}" xr6:coauthVersionLast="45" xr6:coauthVersionMax="45" xr10:uidLastSave="{00000000-0000-0000-0000-000000000000}"/>
  <bookViews>
    <workbookView xWindow="-120" yWindow="-120" windowWidth="29040" windowHeight="1584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8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D56" i="3" s="1"/>
  <c r="E21" i="3"/>
  <c r="E6" i="3"/>
  <c r="E56" i="3" s="1"/>
  <c r="F21" i="3"/>
  <c r="F6" i="3"/>
  <c r="G21" i="3"/>
  <c r="G6" i="3"/>
  <c r="H21" i="3"/>
  <c r="H6" i="3"/>
  <c r="H56" i="3" s="1"/>
  <c r="I21" i="3"/>
  <c r="I6" i="3"/>
  <c r="I56" i="3" s="1"/>
  <c r="J21" i="3"/>
  <c r="J6" i="3"/>
  <c r="K21" i="3"/>
  <c r="K6" i="3"/>
  <c r="L21" i="3"/>
  <c r="L6" i="3"/>
  <c r="L56" i="3" s="1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J56" i="3"/>
  <c r="F56" i="3"/>
  <c r="K56" i="3"/>
  <c r="G56" i="3"/>
  <c r="C56" i="3"/>
</calcChain>
</file>

<file path=xl/sharedStrings.xml><?xml version="1.0" encoding="utf-8"?>
<sst xmlns="http://schemas.openxmlformats.org/spreadsheetml/2006/main" count="155" uniqueCount="130">
  <si>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</si>
  <si>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</si>
  <si>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</si>
  <si>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</si>
  <si>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</si>
  <si>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</si>
  <si>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</si>
  <si>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</si>
  <si>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</si>
  <si>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</si>
  <si>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</si>
  <si>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</si>
  <si>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</si>
  <si>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</si>
  <si>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</si>
  <si>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</si>
  <si>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</si>
  <si>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</si>
  <si>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</si>
  <si>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</si>
  <si>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</si>
  <si>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</si>
  <si>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</si>
  <si>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</si>
  <si>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</si>
  <si>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</si>
  <si>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</si>
  <si>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</si>
  <si>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</si>
  <si>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</si>
  <si>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</si>
  <si>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</si>
  <si>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</si>
  <si>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</si>
  <si>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</si>
  <si>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</si>
  <si>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</si>
  <si>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</si>
  <si>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</si>
  <si>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</si>
  <si>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</si>
  <si>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</si>
  <si>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</si>
  <si>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</si>
  <si>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</si>
  <si>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</si>
  <si>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</si>
  <si>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</si>
  <si>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</si>
  <si>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</si>
  <si>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</si>
  <si>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</si>
  <si>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</si>
  <si>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</si>
  <si>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</si>
  <si>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</si>
  <si>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</si>
  <si>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</si>
  <si>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</si>
  <si>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</si>
  <si>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</si>
  <si>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</si>
  <si>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</si>
  <si>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</si>
  <si>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</si>
  <si>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</si>
  <si>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</si>
  <si>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</si>
  <si>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</si>
  <si>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</si>
  <si>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</si>
  <si>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</si>
  <si>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</si>
  <si>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</si>
  <si>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</si>
  <si>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</si>
  <si>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</si>
  <si>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</si>
  <si>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</si>
  <si>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</si>
  <si>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</si>
  <si>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</si>
  <si>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</si>
  <si>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</si>
  <si>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</si>
  <si>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</si>
  <si>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</si>
  <si>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</si>
  <si>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</si>
  <si>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</si>
  <si>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</si>
  <si>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</si>
  <si>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</si>
  <si>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</si>
  <si>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</si>
  <si>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</si>
  <si>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</si>
  <si>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</si>
  <si>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</si>
  <si>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</si>
  <si>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</si>
  <si>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</si>
  <si>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</si>
  <si>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</si>
  <si>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</si>
  <si>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</si>
  <si>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</si>
  <si>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</si>
  <si>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</si>
  <si>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</si>
  <si>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</si>
  <si>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</si>
  <si>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</si>
  <si>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</si>
  <si>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</si>
  <si>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</si>
  <si>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</si>
  <si>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</si>
  <si>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</si>
  <si>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Тлумацький районний суд Івано-Франківської області</t>
  </si>
  <si>
    <t>78000. Івано-Франківська область.м. Тлумач</t>
  </si>
  <si>
    <t>вул. Винниченка</t>
  </si>
  <si>
    <t>14 А</t>
  </si>
  <si>
    <t/>
  </si>
  <si>
    <t>Н.І. Лущак</t>
  </si>
  <si>
    <t>Л.Б. Калинюк</t>
  </si>
  <si>
    <t>(03479) 2-15-46</t>
  </si>
  <si>
    <t>(03479) 2-40-83</t>
  </si>
  <si>
    <t>inbox@tl.if.court.gov.ua</t>
  </si>
  <si>
    <t>3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</si>
</sst>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9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9" fontId="1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122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&amp;C&amp;L8FED1F26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909</v>
      </c>
      <c r="D6" s="96">
        <f t="shared" si="0"/>
        <v>995705.66</v>
      </c>
      <c r="E6" s="96">
        <f t="shared" si="0"/>
        <v>588</v>
      </c>
      <c r="F6" s="96">
        <f t="shared" si="0"/>
        <v>700877.98000000056</v>
      </c>
      <c r="G6" s="96">
        <f t="shared" si="0"/>
        <v>216</v>
      </c>
      <c r="H6" s="96">
        <f t="shared" si="0"/>
        <v>116368.4499999999</v>
      </c>
      <c r="I6" s="96">
        <f t="shared" si="0"/>
        <v>63</v>
      </c>
      <c r="J6" s="96">
        <f t="shared" si="0"/>
        <v>49685.23</v>
      </c>
      <c r="K6" s="96">
        <f t="shared" si="0"/>
        <v>73</v>
      </c>
      <c r="L6" s="96">
        <f t="shared" si="0"/>
        <v>56203.8</v>
      </c>
    </row>
    <row r="7" spans="1:12" ht="16.5" customHeight="1" x14ac:dyDescent="0.2">
      <c r="A7" s="87">
        <v>2</v>
      </c>
      <c r="B7" s="90" t="s">
        <v>74</v>
      </c>
      <c r="C7" s="97">
        <v>429</v>
      </c>
      <c r="D7" s="97">
        <v>671568.18</v>
      </c>
      <c r="E7" s="97">
        <v>257</v>
      </c>
      <c r="F7" s="97">
        <v>444525.98000000097</v>
      </c>
      <c r="G7" s="97">
        <v>141</v>
      </c>
      <c r="H7" s="97">
        <v>78337.339999999895</v>
      </c>
      <c r="I7" s="97">
        <v>10</v>
      </c>
      <c r="J7" s="97">
        <v>7498.83</v>
      </c>
      <c r="K7" s="97">
        <v>22</v>
      </c>
      <c r="L7" s="97">
        <v>21753.119999999999</v>
      </c>
    </row>
    <row r="8" spans="1:12" ht="16.5" customHeight="1" x14ac:dyDescent="0.2">
      <c r="A8" s="87">
        <v>3</v>
      </c>
      <c r="B8" s="91" t="s">
        <v>75</v>
      </c>
      <c r="C8" s="97">
        <v>72</v>
      </c>
      <c r="D8" s="97">
        <v>142940.67000000001</v>
      </c>
      <c r="E8" s="97">
        <v>66</v>
      </c>
      <c r="F8" s="97">
        <v>131096.67000000001</v>
      </c>
      <c r="G8" s="97">
        <v>6</v>
      </c>
      <c r="H8" s="97">
        <v>7525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357</v>
      </c>
      <c r="D9" s="97">
        <v>528627.51</v>
      </c>
      <c r="E9" s="97">
        <v>191</v>
      </c>
      <c r="F9" s="97">
        <v>313429.31</v>
      </c>
      <c r="G9" s="97">
        <v>135</v>
      </c>
      <c r="H9" s="97">
        <v>70812.339999999895</v>
      </c>
      <c r="I9" s="97">
        <v>10</v>
      </c>
      <c r="J9" s="97">
        <v>7498.83</v>
      </c>
      <c r="K9" s="97">
        <v>22</v>
      </c>
      <c r="L9" s="97">
        <v>21753.119999999999</v>
      </c>
    </row>
    <row r="10" spans="1:12" ht="19.5" customHeight="1" x14ac:dyDescent="0.2">
      <c r="A10" s="87">
        <v>5</v>
      </c>
      <c r="B10" s="90" t="s">
        <v>77</v>
      </c>
      <c r="C10" s="97">
        <v>192</v>
      </c>
      <c r="D10" s="97">
        <v>152911.6</v>
      </c>
      <c r="E10" s="97">
        <v>120</v>
      </c>
      <c r="F10" s="97">
        <v>98719.699999999895</v>
      </c>
      <c r="G10" s="97">
        <v>23</v>
      </c>
      <c r="H10" s="97">
        <v>16001.81</v>
      </c>
      <c r="I10" s="97">
        <v>40</v>
      </c>
      <c r="J10" s="97">
        <v>37011.699999999997</v>
      </c>
      <c r="K10" s="97">
        <v>32</v>
      </c>
      <c r="L10" s="97">
        <v>26894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7684</v>
      </c>
      <c r="E11" s="97">
        <v>2</v>
      </c>
      <c r="F11" s="97">
        <v>3683</v>
      </c>
      <c r="G11" s="97"/>
      <c r="H11" s="97"/>
      <c r="I11" s="97">
        <v>1</v>
      </c>
      <c r="J11" s="97">
        <v>4610.3999999999996</v>
      </c>
      <c r="K11" s="97">
        <v>2</v>
      </c>
      <c r="L11" s="97">
        <v>3842</v>
      </c>
    </row>
    <row r="12" spans="1:12" ht="19.5" customHeight="1" x14ac:dyDescent="0.2">
      <c r="A12" s="87">
        <v>7</v>
      </c>
      <c r="B12" s="91" t="s">
        <v>79</v>
      </c>
      <c r="C12" s="97">
        <v>188</v>
      </c>
      <c r="D12" s="97">
        <v>145227.6</v>
      </c>
      <c r="E12" s="97">
        <v>118</v>
      </c>
      <c r="F12" s="97">
        <v>95036.699999999895</v>
      </c>
      <c r="G12" s="97">
        <v>23</v>
      </c>
      <c r="H12" s="97">
        <v>16001.81</v>
      </c>
      <c r="I12" s="97">
        <v>39</v>
      </c>
      <c r="J12" s="97">
        <v>32401.3</v>
      </c>
      <c r="K12" s="97">
        <v>30</v>
      </c>
      <c r="L12" s="97">
        <v>23052</v>
      </c>
    </row>
    <row r="13" spans="1:12" ht="15" customHeight="1" x14ac:dyDescent="0.2">
      <c r="A13" s="87">
        <v>8</v>
      </c>
      <c r="B13" s="90" t="s">
        <v>18</v>
      </c>
      <c r="C13" s="97">
        <v>165</v>
      </c>
      <c r="D13" s="97">
        <v>126786</v>
      </c>
      <c r="E13" s="97">
        <v>113</v>
      </c>
      <c r="F13" s="97">
        <v>87468.099999999904</v>
      </c>
      <c r="G13" s="97">
        <v>48</v>
      </c>
      <c r="H13" s="97">
        <v>20492.5</v>
      </c>
      <c r="I13" s="97">
        <v>6</v>
      </c>
      <c r="J13" s="97">
        <v>3845.9</v>
      </c>
      <c r="K13" s="97">
        <v>1</v>
      </c>
      <c r="L13" s="97">
        <v>768.4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74</v>
      </c>
      <c r="D15" s="97">
        <v>29007.1</v>
      </c>
      <c r="E15" s="97">
        <v>65</v>
      </c>
      <c r="F15" s="97">
        <v>63169.599999999897</v>
      </c>
      <c r="G15" s="97">
        <v>4</v>
      </c>
      <c r="H15" s="97">
        <v>1536.8</v>
      </c>
      <c r="I15" s="97"/>
      <c r="J15" s="97"/>
      <c r="K15" s="97">
        <v>4</v>
      </c>
      <c r="L15" s="97">
        <v>1536.8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960.5</v>
      </c>
      <c r="E16" s="97">
        <v>1</v>
      </c>
      <c r="F16" s="97">
        <v>960.5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73</v>
      </c>
      <c r="D17" s="97">
        <v>28046.6</v>
      </c>
      <c r="E17" s="97">
        <v>64</v>
      </c>
      <c r="F17" s="97">
        <v>62209.099999999897</v>
      </c>
      <c r="G17" s="97">
        <v>4</v>
      </c>
      <c r="H17" s="97">
        <v>1536.8</v>
      </c>
      <c r="I17" s="97"/>
      <c r="J17" s="97"/>
      <c r="K17" s="97">
        <v>4</v>
      </c>
      <c r="L17" s="97">
        <v>1536.8</v>
      </c>
    </row>
    <row r="18" spans="1:12" ht="21" customHeight="1" x14ac:dyDescent="0.2">
      <c r="A18" s="87">
        <v>13</v>
      </c>
      <c r="B18" s="99" t="s">
        <v>104</v>
      </c>
      <c r="C18" s="97">
        <v>46</v>
      </c>
      <c r="D18" s="97">
        <v>8836.6000000000095</v>
      </c>
      <c r="E18" s="97">
        <v>31</v>
      </c>
      <c r="F18" s="97">
        <v>4994.6000000000004</v>
      </c>
      <c r="G18" s="97"/>
      <c r="H18" s="97"/>
      <c r="I18" s="97">
        <v>7</v>
      </c>
      <c r="J18" s="97">
        <v>1328.8</v>
      </c>
      <c r="K18" s="97">
        <v>13</v>
      </c>
      <c r="L18" s="97">
        <v>2497.3000000000002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3</v>
      </c>
      <c r="D21" s="97">
        <f t="shared" si="1"/>
        <v>6596.18</v>
      </c>
      <c r="E21" s="97">
        <f t="shared" si="1"/>
        <v>2</v>
      </c>
      <c r="F21" s="97">
        <f t="shared" si="1"/>
        <v>2000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1</v>
      </c>
      <c r="L21" s="97">
        <f t="shared" si="1"/>
        <v>2754.18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3</v>
      </c>
      <c r="D23" s="97">
        <v>6596.18</v>
      </c>
      <c r="E23" s="97">
        <v>2</v>
      </c>
      <c r="F23" s="97">
        <v>2000</v>
      </c>
      <c r="G23" s="97"/>
      <c r="H23" s="97"/>
      <c r="I23" s="97"/>
      <c r="J23" s="97"/>
      <c r="K23" s="97">
        <v>1</v>
      </c>
      <c r="L23" s="97">
        <v>2754.18</v>
      </c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</v>
      </c>
      <c r="D39" s="96">
        <f t="shared" si="3"/>
        <v>1536.8</v>
      </c>
      <c r="E39" s="96">
        <f t="shared" si="3"/>
        <v>2</v>
      </c>
      <c r="F39" s="96">
        <f t="shared" si="3"/>
        <v>1536.8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</v>
      </c>
      <c r="D40" s="97">
        <f t="shared" si="4"/>
        <v>1536.8</v>
      </c>
      <c r="E40" s="97">
        <f t="shared" si="4"/>
        <v>2</v>
      </c>
      <c r="F40" s="97">
        <f t="shared" si="4"/>
        <v>1536.8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2</v>
      </c>
      <c r="D44" s="97">
        <v>1536.8</v>
      </c>
      <c r="E44" s="97">
        <v>2</v>
      </c>
      <c r="F44" s="97">
        <v>1536.8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2</v>
      </c>
      <c r="D46" s="97">
        <v>1536.8</v>
      </c>
      <c r="E46" s="97">
        <v>2</v>
      </c>
      <c r="F46" s="97">
        <v>1536.8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37</v>
      </c>
      <c r="D50" s="96">
        <f t="shared" si="5"/>
        <v>968.15999999999985</v>
      </c>
      <c r="E50" s="96">
        <f t="shared" si="5"/>
        <v>37</v>
      </c>
      <c r="F50" s="96">
        <f t="shared" si="5"/>
        <v>1081.6500000000001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25</v>
      </c>
      <c r="D51" s="97">
        <v>368.81</v>
      </c>
      <c r="E51" s="97">
        <v>25</v>
      </c>
      <c r="F51" s="97">
        <v>427.04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6</v>
      </c>
      <c r="D52" s="97">
        <v>345.78</v>
      </c>
      <c r="E52" s="97">
        <v>6</v>
      </c>
      <c r="F52" s="97">
        <v>331.48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6</v>
      </c>
      <c r="D54" s="97">
        <v>253.57</v>
      </c>
      <c r="E54" s="97">
        <v>6</v>
      </c>
      <c r="F54" s="97">
        <v>323.13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174</v>
      </c>
      <c r="D55" s="96">
        <v>66850.799999999799</v>
      </c>
      <c r="E55" s="96">
        <v>99</v>
      </c>
      <c r="F55" s="96">
        <v>37654</v>
      </c>
      <c r="G55" s="96"/>
      <c r="H55" s="96"/>
      <c r="I55" s="96">
        <v>172</v>
      </c>
      <c r="J55" s="96">
        <v>66082.399999999805</v>
      </c>
      <c r="K55" s="97">
        <v>2</v>
      </c>
      <c r="L55" s="96">
        <v>768.4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1122</v>
      </c>
      <c r="D56" s="96">
        <f t="shared" si="6"/>
        <v>1065061.42</v>
      </c>
      <c r="E56" s="96">
        <f t="shared" si="6"/>
        <v>726</v>
      </c>
      <c r="F56" s="96">
        <f t="shared" si="6"/>
        <v>741150.43000000063</v>
      </c>
      <c r="G56" s="96">
        <f t="shared" si="6"/>
        <v>216</v>
      </c>
      <c r="H56" s="96">
        <f t="shared" si="6"/>
        <v>116368.4499999999</v>
      </c>
      <c r="I56" s="96">
        <f t="shared" si="6"/>
        <v>235</v>
      </c>
      <c r="J56" s="96">
        <f t="shared" si="6"/>
        <v>115767.6299999998</v>
      </c>
      <c r="K56" s="96">
        <f t="shared" si="6"/>
        <v>75</v>
      </c>
      <c r="L56" s="96">
        <f t="shared" si="6"/>
        <v>56972.200000000004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Тлумацький районний суд Івано-Франківської області,_x000D_
 Початок періоду: 01.01.2019, Кінець періоду: 31.12.2019&amp;L8FED1F26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75</v>
      </c>
      <c r="F4" s="93">
        <f>SUM(F5:F25)</f>
        <v>56972.200000000004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768.4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</v>
      </c>
      <c r="F6" s="95">
        <v>768.4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56</v>
      </c>
      <c r="F7" s="95">
        <v>37843.699999999997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3</v>
      </c>
      <c r="F9" s="95">
        <v>1152.5999999999999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3522.58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1</v>
      </c>
      <c r="F12" s="95">
        <v>768.4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8</v>
      </c>
      <c r="F13" s="95">
        <v>9102.5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3</v>
      </c>
      <c r="F17" s="95">
        <v>3045.62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123</v>
      </c>
      <c r="E27" s="141" t="s">
        <v>124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123</v>
      </c>
      <c r="E29" s="142" t="s">
        <v>125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123</v>
      </c>
      <c r="B32" s="41" t="s">
        <v>57</v>
      </c>
      <c r="C32" s="152" t="s">
        <v>126</v>
      </c>
      <c r="D32" s="152"/>
      <c r="E32" s="39" t="s">
        <v>123</v>
      </c>
      <c r="I32" s="80"/>
      <c r="J32" s="77"/>
      <c r="K32" s="78"/>
    </row>
    <row r="33" spans="1:11" ht="15" customHeight="1" x14ac:dyDescent="0.2">
      <c r="A33" s="79" t="s">
        <v>123</v>
      </c>
      <c r="B33" s="42" t="s">
        <v>58</v>
      </c>
      <c r="C33" s="153" t="s">
        <v>127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128</v>
      </c>
      <c r="D34" s="153"/>
      <c r="F34" s="98" t="s">
        <v>129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Тлумацький районний суд Івано-Франківської області,_x000D_
 Початок періоду: 01.01.2019, Кінець періоду: 31.12.2019&amp;L8FED1F26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2020-04-14T06:47:29Z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10_00353_4.2019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8FED1F26</vt:lpwstr>
  </property>
  <property fmtid="{D5CDD505-2E9C-101B-9397-08002B2CF9AE}" pid="9" name="Підрозділ">
    <vt:lpwstr>Тлумацький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563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